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722"/>
  <workbookPr showInkAnnotation="0" autoCompressPictures="0"/>
  <bookViews>
    <workbookView xWindow="0" yWindow="0" windowWidth="25600" windowHeight="16060" tabRatio="500" activeTab="2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Sheet1!$B$2:$N$38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4" i="1" l="1"/>
  <c r="M24" i="1"/>
  <c r="L24" i="1"/>
  <c r="K24" i="1"/>
  <c r="J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<sst xmlns="http://schemas.openxmlformats.org/spreadsheetml/2006/main" count="219" uniqueCount="186">
  <si>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</si>
  <si>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</si>
  <si>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</si>
  <si>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</si>
  <si>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</si>
  <si>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</si>
  <si>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</si>
  <si>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</si>
  <si>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</si>
  <si>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</si>
  <si>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</si>
  <si>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</si>
  <si>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Taste of Sailing</t>
  </si>
  <si>
    <t>Start Sailing</t>
  </si>
  <si>
    <t>Basic Skills</t>
  </si>
  <si>
    <t>RIB</t>
  </si>
  <si>
    <t>Instructor Course</t>
  </si>
  <si>
    <t>Proposed Dates</t>
  </si>
  <si>
    <t>Possible Candidates</t>
  </si>
  <si>
    <t>Dinghy Instructor (5 Days)</t>
  </si>
  <si>
    <t>16th -20th February 2015             (Mid Term)</t>
  </si>
  <si>
    <t>Dinghy Instructor with Racing Instructor (5 Days)</t>
  </si>
  <si>
    <t>14,15,17 &amp; 21,22 March    (2 weekends + St. Pats day)</t>
  </si>
  <si>
    <t>Racing Instructor Pre-Entry</t>
  </si>
  <si>
    <t>Racing Instructor</t>
  </si>
  <si>
    <t>Keelboat Instructor Pre-Entry</t>
  </si>
  <si>
    <t>Keelboat Instrutor</t>
  </si>
  <si>
    <t>Senior Instructor</t>
  </si>
  <si>
    <t>6th - 10th April 2015 (probably outside HYC)</t>
  </si>
  <si>
    <t>15th -16th November 2014</t>
  </si>
  <si>
    <t>Adventure Instructor Pre-Entry</t>
  </si>
  <si>
    <t>Adventure Instructor</t>
  </si>
  <si>
    <t>7th - 8th March</t>
  </si>
  <si>
    <t xml:space="preserve">28th - 29th March </t>
  </si>
  <si>
    <t>13th -14th June 2015</t>
  </si>
  <si>
    <t>Oisin Hamilton, Thomas Natin, Alex Shackleton, Orlagh Thompson</t>
  </si>
  <si>
    <t>Fergus Flood,……</t>
  </si>
  <si>
    <t>Tara Flood, …..</t>
  </si>
  <si>
    <t>Lizzy McDowell,…….</t>
  </si>
  <si>
    <t>Oisin Hamilton?, Joseph Murphy?,….</t>
  </si>
  <si>
    <t>Oisin Hamiton, Mark Condy,……</t>
  </si>
  <si>
    <t>Dinghy Instructor Pre-Entry</t>
  </si>
  <si>
    <t>November, December,</t>
  </si>
  <si>
    <t>January &amp; February.</t>
  </si>
  <si>
    <t xml:space="preserve">All subject to demand, </t>
  </si>
  <si>
    <t>Improving Skills</t>
  </si>
  <si>
    <t>No. of Safety Boats needed</t>
  </si>
  <si>
    <t>SI in charge/JO/Spare</t>
  </si>
  <si>
    <t>Keelboats</t>
  </si>
  <si>
    <t>Max No. of Participants</t>
  </si>
  <si>
    <t>(Go Racing/Kites &amp; Wires)</t>
  </si>
  <si>
    <t>Improving Skills (J80)</t>
  </si>
  <si>
    <t>Adventure 1 (J80)</t>
  </si>
  <si>
    <t>Fun Week for under 13's (J80s, 420s, Lasers)</t>
  </si>
  <si>
    <t>HowthYacht Club - Summer Courses 2015</t>
  </si>
  <si>
    <t>Learn to Sail</t>
  </si>
  <si>
    <t>Race Coaching</t>
  </si>
  <si>
    <t>2-4 July</t>
  </si>
  <si>
    <t>23-29 July</t>
  </si>
  <si>
    <t xml:space="preserve">420s </t>
  </si>
  <si>
    <t>Kiel</t>
  </si>
  <si>
    <t>23-26 June</t>
  </si>
  <si>
    <t>25-26 June</t>
  </si>
  <si>
    <t>French Nationals</t>
  </si>
  <si>
    <t>6-10 July</t>
  </si>
  <si>
    <t>Worlds - Italy</t>
  </si>
  <si>
    <t>17-25 July</t>
  </si>
  <si>
    <t>Nationals - HYC</t>
  </si>
  <si>
    <t>9-11 August</t>
  </si>
  <si>
    <t>Lasers</t>
  </si>
  <si>
    <t>Toppers</t>
  </si>
  <si>
    <t>Optimists</t>
  </si>
  <si>
    <t>Ulsters - Malahide</t>
  </si>
  <si>
    <t>15-19 August</t>
  </si>
  <si>
    <t>16-17 July</t>
  </si>
  <si>
    <t>2-3 July</t>
  </si>
  <si>
    <t>11-12 June</t>
  </si>
  <si>
    <t>Worlds - Ballyholme</t>
  </si>
  <si>
    <t>Nationals - RCYC</t>
  </si>
  <si>
    <t>Connachts - Foynes YC</t>
  </si>
  <si>
    <t>Crosbie Cup - Lough Ree YC</t>
  </si>
  <si>
    <t>Nationals - Lough Derg YC</t>
  </si>
  <si>
    <t>Leinsters - Wexford</t>
  </si>
  <si>
    <t>British Nationals - Pwllheli</t>
  </si>
  <si>
    <t>Leinsters - Skerries SC</t>
  </si>
  <si>
    <t>18-19 June</t>
  </si>
  <si>
    <t xml:space="preserve">Munsters - Kinsale </t>
  </si>
  <si>
    <t>27-28 August</t>
  </si>
  <si>
    <t>Connachts - Lough Derg</t>
  </si>
  <si>
    <t>Leinsters - National YC</t>
  </si>
  <si>
    <t>Nationals - Galway Bay</t>
  </si>
  <si>
    <t>18-21 August</t>
  </si>
  <si>
    <t xml:space="preserve">HYC Dinghy Regatta </t>
  </si>
  <si>
    <t>28 August</t>
  </si>
  <si>
    <t>Contarf Junior Regatta</t>
  </si>
  <si>
    <t>29 July</t>
  </si>
  <si>
    <t>Fun Events</t>
  </si>
  <si>
    <t>13-19 Aug</t>
  </si>
  <si>
    <t>Taste Sail 01 Isabel C</t>
  </si>
  <si>
    <t>Taste Sail 02 Isabel C</t>
  </si>
  <si>
    <t>Taste Sail 03 Robbie</t>
  </si>
  <si>
    <t>Taste Sail 04 Robbie</t>
  </si>
  <si>
    <t>Taste Sail 05 Jenny + Izzy</t>
  </si>
  <si>
    <t>Taste Sail 06 Jenny + Izzy</t>
  </si>
  <si>
    <t>Taste Sail 07 Erica</t>
  </si>
  <si>
    <t>Taste Sail 08 Erica</t>
  </si>
  <si>
    <t>Start Sailing 02 Tom</t>
  </si>
  <si>
    <t>Start Sailing 04 Tim</t>
  </si>
  <si>
    <t>Start Sailing 05 Nicky</t>
  </si>
  <si>
    <t>Basic Skills 02 Hanna</t>
  </si>
  <si>
    <t>Basic Skills 04 Matthew</t>
  </si>
  <si>
    <t>Improving Skills 02 David</t>
  </si>
  <si>
    <t>Improving Skills 01 Ush</t>
  </si>
  <si>
    <t>L to S 1</t>
  </si>
  <si>
    <t>Adventure 2 Orlagh</t>
  </si>
  <si>
    <t>Adventure 4 Orlagh</t>
  </si>
  <si>
    <t>Keelboat 02 Thomas</t>
  </si>
  <si>
    <t>Team Racing Gleb?</t>
  </si>
  <si>
    <t>Fun Week Harry</t>
  </si>
  <si>
    <r>
      <t xml:space="preserve">Instruct Pre-entry </t>
    </r>
    <r>
      <rPr>
        <sz val="12"/>
        <color theme="1"/>
        <rFont val="Calibri"/>
        <family val="2"/>
        <scheme val="minor"/>
      </rPr>
      <t>Harry</t>
    </r>
  </si>
  <si>
    <t>420 Nats</t>
  </si>
  <si>
    <t>Ush</t>
  </si>
  <si>
    <t>Harry</t>
  </si>
  <si>
    <t>Improving Skills 03 Fergus</t>
  </si>
  <si>
    <t>Optimist S5 Richard</t>
  </si>
  <si>
    <t>Topper S1 Orlagh?</t>
  </si>
  <si>
    <t>Adventure 1 Alex</t>
  </si>
  <si>
    <t>Adventure 3 Alex</t>
  </si>
  <si>
    <t>Basic Skills 03 David</t>
  </si>
  <si>
    <t>Basic Skills 01 Thomas</t>
  </si>
  <si>
    <t>Start Sailing 01 Michael</t>
  </si>
  <si>
    <t>Start Sailing 03 Medb</t>
  </si>
  <si>
    <t>Optimist S2 Fergus?</t>
  </si>
  <si>
    <t>Keelboat 07 Medb?</t>
  </si>
  <si>
    <t>Keelboat 08 Medb?</t>
  </si>
  <si>
    <t>Keelboat 03 Alex S</t>
  </si>
  <si>
    <t>Keelboat 05 Alex S</t>
  </si>
  <si>
    <t>420 S1 Graeme??</t>
  </si>
  <si>
    <t>Optimist S1   ??</t>
  </si>
  <si>
    <t>Optimist S3  ??</t>
  </si>
  <si>
    <t>Optimist S4  ??</t>
  </si>
  <si>
    <r>
      <rPr>
        <sz val="11.5"/>
        <rFont val="Calibri"/>
        <family val="2"/>
        <scheme val="minor"/>
      </rPr>
      <t xml:space="preserve">Team </t>
    </r>
    <r>
      <rPr>
        <sz val="12"/>
        <rFont val="Calibri"/>
        <family val="2"/>
        <scheme val="minor"/>
      </rPr>
      <t>Racing  ??</t>
    </r>
  </si>
  <si>
    <t>Keelboat 04  ??</t>
  </si>
  <si>
    <t>Basic Skills Richard</t>
  </si>
  <si>
    <t>420 S2          ??</t>
  </si>
  <si>
    <t>420 S3        ??</t>
  </si>
  <si>
    <t>Keelboat 01 Thomas</t>
  </si>
  <si>
    <t>Keelboat 06 Medb?</t>
  </si>
  <si>
    <t>2016 Summer Course Planner - Rev.3</t>
  </si>
  <si>
    <t>Taste Sail 01</t>
  </si>
  <si>
    <t>Taste Sail 02</t>
  </si>
  <si>
    <t>Taste Sail 03</t>
  </si>
  <si>
    <t>Taste Sail 04</t>
  </si>
  <si>
    <t>Taste Sail 05</t>
  </si>
  <si>
    <t>Taste Sail 06</t>
  </si>
  <si>
    <t>Taste Sail 07</t>
  </si>
  <si>
    <t>Taste Sail 08</t>
  </si>
  <si>
    <t xml:space="preserve">Start Sailing 01 </t>
  </si>
  <si>
    <t>Start Sailing 02</t>
  </si>
  <si>
    <t>Basic Skills 01</t>
  </si>
  <si>
    <t>Basic Skills 02</t>
  </si>
  <si>
    <t>Improving Skills 02</t>
  </si>
  <si>
    <t>Improving Skills 01</t>
  </si>
  <si>
    <t>Start Sailing 03</t>
  </si>
  <si>
    <t>Basic Skills 03</t>
  </si>
  <si>
    <t>Improving Skills 03</t>
  </si>
  <si>
    <t xml:space="preserve">420 S1 </t>
  </si>
  <si>
    <t xml:space="preserve">Optimist S1 </t>
  </si>
  <si>
    <t>Optimist S2</t>
  </si>
  <si>
    <t xml:space="preserve">Keelboat 03 </t>
  </si>
  <si>
    <t>Keelboat 01</t>
  </si>
  <si>
    <t>Keelboat 02</t>
  </si>
  <si>
    <t>Keelboat 04</t>
  </si>
  <si>
    <t>Keelboat 05</t>
  </si>
  <si>
    <t>Keelboat 06</t>
  </si>
  <si>
    <t>Adventure 1</t>
  </si>
  <si>
    <t>Topper S1</t>
  </si>
  <si>
    <t xml:space="preserve">420 S2        </t>
  </si>
  <si>
    <t xml:space="preserve">420 S3       </t>
  </si>
  <si>
    <t>Instruct Pre-entry</t>
  </si>
  <si>
    <t xml:space="preserve">Fun Week* </t>
  </si>
  <si>
    <t>*Fun Week for under 13's (J80s, 420s, Lasers)</t>
  </si>
  <si>
    <t>Team Racing 1</t>
  </si>
  <si>
    <t>Team Racing 2</t>
  </si>
  <si>
    <t xml:space="preserve">Optimist S3 </t>
  </si>
  <si>
    <t>Adventure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</si>
</sst>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2"/>
      <name val="Calibri"/>
      <family val="2"/>
      <scheme val="minor"/>
    </font>
    <font>
      <sz val="11.5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AC74D6"/>
        <bgColor indexed="64"/>
      </patternFill>
    </fill>
    <fill>
      <patternFill patternType="solid">
        <fgColor rgb="FFE073E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00F26D"/>
        <bgColor indexed="64"/>
      </patternFill>
    </fill>
    <fill>
      <patternFill patternType="solid">
        <fgColor rgb="FFFFC409"/>
        <bgColor indexed="64"/>
      </patternFill>
    </fill>
    <fill>
      <patternFill patternType="solid">
        <fgColor rgb="FF159BFF"/>
        <bgColor indexed="64"/>
      </patternFill>
    </fill>
    <fill>
      <patternFill patternType="solid">
        <fgColor rgb="FFE79081"/>
        <bgColor indexed="64"/>
      </patternFill>
    </fill>
    <fill>
      <patternFill patternType="solid">
        <fgColor rgb="FFE27D6C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073E3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0" fillId="0" borderId="0" xfId="0" applyProtection="1">
      <protection locked="0"/>
    </xf>
    <xf numFmtId="0" fontId="4" fillId="0" borderId="5" xfId="0" applyFont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6" xfId="0" applyBorder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14" fontId="0" fillId="0" borderId="0" xfId="0" applyNumberFormat="1" applyBorder="1"/>
    <xf numFmtId="14" fontId="0" fillId="0" borderId="9" xfId="0" applyNumberFormat="1" applyBorder="1"/>
    <xf numFmtId="0" fontId="6" fillId="0" borderId="8" xfId="0" applyFont="1" applyBorder="1"/>
    <xf numFmtId="0" fontId="9" fillId="0" borderId="8" xfId="0" applyFont="1" applyBorder="1"/>
    <xf numFmtId="0" fontId="0" fillId="0" borderId="9" xfId="0" applyBorder="1"/>
    <xf numFmtId="0" fontId="10" fillId="0" borderId="8" xfId="0" applyFont="1" applyBorder="1"/>
    <xf numFmtId="0" fontId="0" fillId="0" borderId="8" xfId="0" applyBorder="1"/>
    <xf numFmtId="0" fontId="9" fillId="0" borderId="10" xfId="0" applyFont="1" applyBorder="1"/>
    <xf numFmtId="0" fontId="0" fillId="0" borderId="5" xfId="0" applyBorder="1"/>
    <xf numFmtId="0" fontId="0" fillId="0" borderId="5" xfId="0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6" borderId="1" xfId="0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5" fillId="0" borderId="6" xfId="0" applyFont="1" applyBorder="1"/>
    <xf numFmtId="0" fontId="12" fillId="0" borderId="4" xfId="0" applyFont="1" applyBorder="1"/>
    <xf numFmtId="0" fontId="12" fillId="0" borderId="7" xfId="0" applyFont="1" applyBorder="1"/>
    <xf numFmtId="49" fontId="0" fillId="0" borderId="9" xfId="0" applyNumberFormat="1" applyBorder="1"/>
    <xf numFmtId="49" fontId="0" fillId="0" borderId="0" xfId="0" applyNumberFormat="1"/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 applyProtection="1">
      <alignment horizontal="center" vertical="center" wrapText="1"/>
      <protection locked="0"/>
    </xf>
    <xf numFmtId="0" fontId="0" fillId="15" borderId="1" xfId="0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0" fillId="11" borderId="12" xfId="0" applyFill="1" applyBorder="1" applyAlignment="1">
      <alignment horizontal="center" vertical="center" wrapText="1"/>
    </xf>
    <xf numFmtId="0" fontId="0" fillId="14" borderId="13" xfId="0" applyFill="1" applyBorder="1" applyAlignment="1">
      <alignment horizontal="center" vertical="center" wrapText="1"/>
    </xf>
    <xf numFmtId="0" fontId="13" fillId="12" borderId="12" xfId="0" applyFont="1" applyFill="1" applyBorder="1" applyAlignment="1">
      <alignment horizontal="center" vertical="center" wrapText="1"/>
    </xf>
    <xf numFmtId="0" fontId="14" fillId="11" borderId="1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13" borderId="12" xfId="0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14" fillId="8" borderId="2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center"/>
    </xf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0"/>
  <tableStyles count="0" defaultTableStyle="TableStyleMedium9" defaultPivotStyle="PivotStyleMedium4"/>
  <colors>
    <mruColors>
      <color rgb="FFE27D6C"/>
      <color rgb="FFE79081"/>
      <color rgb="FF159BFF"/>
      <color rgb="FFFFC409"/>
      <color rgb="FF01FF74"/>
      <color rgb="FF00F26D"/>
      <color rgb="FFA162D0"/>
      <color rgb="FFA86ED4"/>
      <color rgb="FFB17ED8"/>
      <color rgb="FF8F45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N42"/>
  <sheetViews>
    <sheetView workbookViewId="0">
      <selection activeCell="B4" sqref="B4:N21"/>
    </sheetView>
  </sheetViews>
  <sheetFormatPr baseColWidth="10" defaultColWidth="11" defaultRowHeight="15" x14ac:dyDescent="0"/>
  <cols>
    <col min="1" max="1" width="3.6640625" style="1" bestFit="1" customWidth="1"/>
    <col min="2" max="2" width="14.33203125" customWidth="1"/>
  </cols>
  <sheetData>
    <row r="2" spans="1:14">
      <c r="A2" s="25"/>
      <c r="B2" s="68" t="s">
        <v>148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20">
      <c r="A3" s="25"/>
      <c r="B3" s="26"/>
      <c r="C3" s="26"/>
      <c r="D3" s="26"/>
      <c r="E3" s="26"/>
      <c r="F3" s="9"/>
      <c r="H3" s="10" t="s">
        <v>54</v>
      </c>
      <c r="I3" s="26"/>
      <c r="J3" s="26"/>
      <c r="K3" s="26"/>
      <c r="L3" s="26"/>
      <c r="M3" s="26"/>
      <c r="N3" s="26"/>
    </row>
    <row r="4" spans="1:14">
      <c r="A4" s="25"/>
      <c r="B4" s="11"/>
      <c r="C4" s="12" t="s">
        <v>0</v>
      </c>
      <c r="D4" s="12" t="s">
        <v>1</v>
      </c>
      <c r="E4" s="12" t="s">
        <v>2</v>
      </c>
      <c r="F4" s="12" t="s">
        <v>3</v>
      </c>
      <c r="G4" s="12" t="s">
        <v>4</v>
      </c>
      <c r="H4" s="12" t="s">
        <v>5</v>
      </c>
      <c r="I4" s="12" t="s">
        <v>6</v>
      </c>
      <c r="J4" s="12" t="s">
        <v>7</v>
      </c>
      <c r="K4" s="12" t="s">
        <v>8</v>
      </c>
      <c r="L4" s="12" t="s">
        <v>9</v>
      </c>
      <c r="M4" s="12" t="s">
        <v>10</v>
      </c>
      <c r="N4" s="13" t="s">
        <v>11</v>
      </c>
    </row>
    <row r="5" spans="1:14">
      <c r="A5" s="26" t="s">
        <v>15</v>
      </c>
      <c r="B5" s="14"/>
      <c r="C5" s="15">
        <v>42161</v>
      </c>
      <c r="D5" s="15">
        <v>42168</v>
      </c>
      <c r="E5" s="15">
        <v>42175</v>
      </c>
      <c r="F5" s="15">
        <v>42182</v>
      </c>
      <c r="G5" s="15">
        <v>42189</v>
      </c>
      <c r="H5" s="15">
        <v>42196</v>
      </c>
      <c r="I5" s="15">
        <v>42203</v>
      </c>
      <c r="J5" s="15">
        <v>42210</v>
      </c>
      <c r="K5" s="15">
        <v>42217</v>
      </c>
      <c r="L5" s="15">
        <v>42224</v>
      </c>
      <c r="M5" s="15">
        <v>42231</v>
      </c>
      <c r="N5" s="16">
        <v>42238</v>
      </c>
    </row>
    <row r="6" spans="1:14">
      <c r="A6" s="26"/>
      <c r="B6" s="17" t="s">
        <v>55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</row>
    <row r="7" spans="1:14" ht="33" customHeight="1">
      <c r="A7" s="25">
        <v>1</v>
      </c>
      <c r="B7" s="18" t="s">
        <v>12</v>
      </c>
      <c r="C7" s="4"/>
      <c r="D7" s="4"/>
      <c r="E7" s="4"/>
      <c r="F7" s="4"/>
      <c r="G7" s="27" t="s">
        <v>98</v>
      </c>
      <c r="H7" s="27" t="s">
        <v>99</v>
      </c>
      <c r="I7" s="27" t="s">
        <v>100</v>
      </c>
      <c r="J7" s="27" t="s">
        <v>101</v>
      </c>
      <c r="K7" s="27" t="s">
        <v>102</v>
      </c>
      <c r="L7" s="27" t="s">
        <v>103</v>
      </c>
      <c r="M7" s="27" t="s">
        <v>104</v>
      </c>
      <c r="N7" s="27" t="s">
        <v>105</v>
      </c>
    </row>
    <row r="8" spans="1:14">
      <c r="A8" s="25">
        <v>2</v>
      </c>
      <c r="B8" s="18" t="s">
        <v>13</v>
      </c>
      <c r="C8" s="4"/>
      <c r="D8" s="4"/>
      <c r="G8" s="69" t="s">
        <v>130</v>
      </c>
      <c r="H8" s="70"/>
      <c r="I8" s="69" t="s">
        <v>131</v>
      </c>
      <c r="J8" s="70"/>
      <c r="K8" s="69" t="s">
        <v>108</v>
      </c>
      <c r="L8" s="70"/>
      <c r="M8" s="4"/>
      <c r="N8" s="19"/>
    </row>
    <row r="9" spans="1:14">
      <c r="A9" s="25">
        <v>3</v>
      </c>
      <c r="B9" s="18"/>
      <c r="C9" s="4"/>
      <c r="D9" s="4"/>
      <c r="E9" s="4"/>
      <c r="F9" s="4"/>
      <c r="G9" s="69" t="s">
        <v>106</v>
      </c>
      <c r="H9" s="70"/>
      <c r="I9" s="69" t="s">
        <v>107</v>
      </c>
      <c r="J9" s="70"/>
      <c r="L9" s="4"/>
      <c r="M9" s="4"/>
      <c r="N9" s="19"/>
    </row>
    <row r="10" spans="1:14">
      <c r="A10" s="25">
        <v>4</v>
      </c>
      <c r="B10" s="18" t="s">
        <v>14</v>
      </c>
      <c r="D10" s="38" t="s">
        <v>113</v>
      </c>
      <c r="G10" s="71" t="s">
        <v>129</v>
      </c>
      <c r="H10" s="72"/>
      <c r="I10" s="71" t="s">
        <v>128</v>
      </c>
      <c r="J10" s="72"/>
      <c r="K10" s="73" t="s">
        <v>143</v>
      </c>
      <c r="L10" s="74"/>
      <c r="N10" s="19"/>
    </row>
    <row r="11" spans="1:14">
      <c r="A11" s="29">
        <v>5</v>
      </c>
      <c r="B11" s="18"/>
      <c r="C11" s="4"/>
      <c r="G11" s="71" t="s">
        <v>109</v>
      </c>
      <c r="H11" s="72"/>
      <c r="I11" s="71" t="s">
        <v>110</v>
      </c>
      <c r="J11" s="72"/>
      <c r="K11" s="4"/>
      <c r="N11" s="19"/>
    </row>
    <row r="12" spans="1:14">
      <c r="A12" s="25">
        <v>6</v>
      </c>
      <c r="B12" s="18" t="s">
        <v>45</v>
      </c>
      <c r="C12" s="4"/>
      <c r="D12" s="4"/>
      <c r="E12" s="66" t="s">
        <v>112</v>
      </c>
      <c r="F12" s="67"/>
      <c r="G12" s="66" t="s">
        <v>111</v>
      </c>
      <c r="H12" s="67"/>
      <c r="I12" s="66" t="s">
        <v>123</v>
      </c>
      <c r="J12" s="67"/>
      <c r="K12" s="4"/>
      <c r="L12" s="4"/>
      <c r="M12" s="4"/>
      <c r="N12" s="19"/>
    </row>
    <row r="13" spans="1:14">
      <c r="A13" s="25"/>
      <c r="B13" s="18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19"/>
    </row>
    <row r="14" spans="1:14">
      <c r="A14" s="25"/>
      <c r="B14" s="20" t="s">
        <v>56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9"/>
    </row>
    <row r="15" spans="1:14" ht="45">
      <c r="A15" s="25">
        <v>7</v>
      </c>
      <c r="B15" s="18" t="s">
        <v>50</v>
      </c>
      <c r="C15" s="4"/>
      <c r="D15" s="49" t="s">
        <v>137</v>
      </c>
      <c r="E15" s="46" t="s">
        <v>117</v>
      </c>
      <c r="F15" s="46" t="s">
        <v>117</v>
      </c>
      <c r="G15" s="51" t="s">
        <v>138</v>
      </c>
      <c r="H15" s="40" t="s">
        <v>139</v>
      </c>
      <c r="I15" s="40" t="s">
        <v>140</v>
      </c>
      <c r="J15" s="39" t="s">
        <v>144</v>
      </c>
      <c r="K15" s="49" t="s">
        <v>145</v>
      </c>
      <c r="L15" s="39" t="s">
        <v>120</v>
      </c>
      <c r="M15" s="43" t="s">
        <v>118</v>
      </c>
      <c r="N15" s="47" t="s">
        <v>119</v>
      </c>
    </row>
    <row r="16" spans="1:14" ht="30">
      <c r="A16" s="25">
        <v>8</v>
      </c>
      <c r="B16" s="21"/>
      <c r="C16" s="4"/>
      <c r="D16" s="42"/>
      <c r="E16" s="52" t="s">
        <v>141</v>
      </c>
      <c r="F16" s="52" t="s">
        <v>141</v>
      </c>
      <c r="G16" s="51" t="s">
        <v>132</v>
      </c>
      <c r="H16" s="41" t="s">
        <v>125</v>
      </c>
      <c r="I16" s="40" t="s">
        <v>124</v>
      </c>
      <c r="M16" s="44"/>
      <c r="N16" s="45"/>
    </row>
    <row r="17" spans="1:14">
      <c r="A17" s="28"/>
      <c r="B17" s="2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9"/>
    </row>
    <row r="18" spans="1:14">
      <c r="A18" s="25"/>
      <c r="B18" s="17" t="s">
        <v>48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9"/>
    </row>
    <row r="19" spans="1:14" ht="30">
      <c r="A19" s="25"/>
      <c r="B19" s="18" t="s">
        <v>51</v>
      </c>
      <c r="C19" s="4"/>
      <c r="E19" s="53" t="s">
        <v>146</v>
      </c>
      <c r="F19" s="50" t="s">
        <v>116</v>
      </c>
      <c r="G19" s="50" t="s">
        <v>135</v>
      </c>
      <c r="H19" s="50" t="s">
        <v>136</v>
      </c>
      <c r="I19" s="48" t="s">
        <v>126</v>
      </c>
      <c r="J19" s="48" t="s">
        <v>127</v>
      </c>
      <c r="K19" s="53" t="s">
        <v>133</v>
      </c>
      <c r="L19" s="53" t="s">
        <v>134</v>
      </c>
      <c r="M19" s="4"/>
      <c r="N19" s="19"/>
    </row>
    <row r="20" spans="1:14" ht="30">
      <c r="A20" s="25"/>
      <c r="B20" s="18" t="s">
        <v>52</v>
      </c>
      <c r="C20" s="4"/>
      <c r="E20" s="44"/>
      <c r="F20" s="42"/>
      <c r="G20" s="53" t="s">
        <v>142</v>
      </c>
      <c r="H20" s="50" t="s">
        <v>147</v>
      </c>
      <c r="I20" s="48" t="s">
        <v>114</v>
      </c>
      <c r="J20" s="48" t="s">
        <v>115</v>
      </c>
      <c r="K20" s="44"/>
      <c r="L20" s="44"/>
      <c r="M20" s="4"/>
      <c r="N20" s="19"/>
    </row>
    <row r="21" spans="1:14">
      <c r="A21" s="25"/>
      <c r="B21" s="22" t="s">
        <v>53</v>
      </c>
      <c r="C21" s="23"/>
      <c r="D21" s="23"/>
      <c r="E21" s="24"/>
      <c r="F21" s="23"/>
      <c r="G21" s="23"/>
      <c r="H21" s="23"/>
      <c r="I21" s="23"/>
      <c r="J21" s="23"/>
      <c r="K21" s="23"/>
      <c r="L21" s="23"/>
      <c r="M21" s="23"/>
      <c r="N21" s="32"/>
    </row>
    <row r="22" spans="1:14">
      <c r="A22" s="25">
        <v>9</v>
      </c>
      <c r="B22" t="s">
        <v>47</v>
      </c>
      <c r="E22" s="5"/>
      <c r="G22" s="8" t="s">
        <v>121</v>
      </c>
      <c r="H22" s="8" t="s">
        <v>121</v>
      </c>
      <c r="I22" s="8" t="s">
        <v>121</v>
      </c>
      <c r="J22" s="8" t="s">
        <v>121</v>
      </c>
      <c r="K22" s="8" t="s">
        <v>122</v>
      </c>
      <c r="L22" s="8" t="s">
        <v>122</v>
      </c>
    </row>
    <row r="23" spans="1:14" ht="30">
      <c r="A23" s="25"/>
      <c r="B23" s="6" t="s">
        <v>46</v>
      </c>
      <c r="C23" s="7">
        <v>2</v>
      </c>
      <c r="D23" s="7">
        <v>3</v>
      </c>
      <c r="E23" s="7">
        <v>4</v>
      </c>
      <c r="F23" s="7">
        <v>4</v>
      </c>
      <c r="G23" s="7">
        <v>5</v>
      </c>
      <c r="H23" s="7">
        <v>8</v>
      </c>
      <c r="I23" s="7">
        <v>7</v>
      </c>
      <c r="J23" s="7">
        <v>7</v>
      </c>
      <c r="K23" s="7">
        <v>8</v>
      </c>
      <c r="L23" s="7">
        <v>8</v>
      </c>
      <c r="M23" s="7">
        <v>8</v>
      </c>
      <c r="N23" s="7">
        <v>5</v>
      </c>
    </row>
    <row r="24" spans="1:14">
      <c r="A24" s="25"/>
      <c r="B24" t="s">
        <v>49</v>
      </c>
      <c r="C24" s="25">
        <f>6+5</f>
        <v>11</v>
      </c>
      <c r="D24" s="25">
        <f>6+8+5</f>
        <v>19</v>
      </c>
      <c r="E24" s="25">
        <f>12+8+5</f>
        <v>25</v>
      </c>
      <c r="F24" s="25">
        <f>12+8+5</f>
        <v>25</v>
      </c>
      <c r="G24" s="25">
        <f>24+0+15</f>
        <v>39</v>
      </c>
      <c r="H24" s="25">
        <f>30+14+10</f>
        <v>54</v>
      </c>
      <c r="I24" s="25">
        <f>24+14+10</f>
        <v>48</v>
      </c>
      <c r="J24" s="25">
        <f>24+14+15</f>
        <v>53</v>
      </c>
      <c r="K24" s="25">
        <f>24+21+10</f>
        <v>55</v>
      </c>
      <c r="L24" s="25">
        <f>24+14+15</f>
        <v>53</v>
      </c>
      <c r="M24" s="25">
        <f>24+21+10</f>
        <v>55</v>
      </c>
      <c r="N24" s="25">
        <f>18+8+15</f>
        <v>41</v>
      </c>
    </row>
    <row r="26" spans="1:14" ht="18">
      <c r="B26" s="33" t="s">
        <v>71</v>
      </c>
      <c r="C26" s="34"/>
      <c r="D26" s="35"/>
      <c r="E26" s="33" t="s">
        <v>70</v>
      </c>
      <c r="F26" s="34"/>
      <c r="G26" s="35"/>
      <c r="H26" s="33" t="s">
        <v>69</v>
      </c>
      <c r="I26" s="34"/>
      <c r="J26" s="35"/>
      <c r="K26" s="33" t="s">
        <v>59</v>
      </c>
      <c r="L26" s="34"/>
      <c r="M26" s="30"/>
    </row>
    <row r="27" spans="1:14">
      <c r="B27" s="21" t="s">
        <v>79</v>
      </c>
      <c r="C27" s="4"/>
      <c r="D27" s="19" t="s">
        <v>76</v>
      </c>
      <c r="E27" s="21" t="s">
        <v>84</v>
      </c>
      <c r="F27" s="4"/>
      <c r="G27" s="19" t="s">
        <v>85</v>
      </c>
      <c r="H27" s="21" t="s">
        <v>88</v>
      </c>
      <c r="I27" s="4"/>
      <c r="J27" s="19" t="s">
        <v>75</v>
      </c>
      <c r="K27" s="21" t="s">
        <v>60</v>
      </c>
      <c r="L27" s="4"/>
      <c r="M27" s="19" t="s">
        <v>61</v>
      </c>
    </row>
    <row r="28" spans="1:14">
      <c r="B28" s="21" t="s">
        <v>72</v>
      </c>
      <c r="C28" s="4"/>
      <c r="D28" s="19" t="s">
        <v>75</v>
      </c>
      <c r="E28" s="21" t="s">
        <v>78</v>
      </c>
      <c r="F28" s="4"/>
      <c r="G28" s="19" t="s">
        <v>57</v>
      </c>
      <c r="H28" s="21" t="s">
        <v>89</v>
      </c>
      <c r="I28" s="4"/>
      <c r="J28" s="19" t="s">
        <v>74</v>
      </c>
      <c r="K28" s="21" t="s">
        <v>82</v>
      </c>
      <c r="L28" s="4"/>
      <c r="M28" s="19" t="s">
        <v>62</v>
      </c>
    </row>
    <row r="29" spans="1:14">
      <c r="B29" s="21" t="s">
        <v>80</v>
      </c>
      <c r="C29" s="4"/>
      <c r="D29" s="19" t="s">
        <v>74</v>
      </c>
      <c r="E29" s="21" t="s">
        <v>77</v>
      </c>
      <c r="F29" s="4"/>
      <c r="G29" s="19" t="s">
        <v>58</v>
      </c>
      <c r="H29" s="21" t="s">
        <v>90</v>
      </c>
      <c r="I29" s="4"/>
      <c r="J29" s="19" t="s">
        <v>91</v>
      </c>
      <c r="K29" s="21" t="s">
        <v>63</v>
      </c>
      <c r="L29" s="4"/>
      <c r="M29" s="19" t="s">
        <v>64</v>
      </c>
    </row>
    <row r="30" spans="1:14">
      <c r="B30" s="21" t="s">
        <v>81</v>
      </c>
      <c r="C30" s="4"/>
      <c r="D30" s="19" t="s">
        <v>73</v>
      </c>
      <c r="E30" s="21" t="s">
        <v>86</v>
      </c>
      <c r="F30" s="4"/>
      <c r="G30" s="19" t="s">
        <v>87</v>
      </c>
      <c r="H30" s="21"/>
      <c r="I30" s="4"/>
      <c r="J30" s="19"/>
      <c r="K30" s="21" t="s">
        <v>65</v>
      </c>
      <c r="L30" s="4"/>
      <c r="M30" s="19" t="s">
        <v>66</v>
      </c>
    </row>
    <row r="31" spans="1:14">
      <c r="B31" s="21"/>
      <c r="C31" s="4"/>
      <c r="D31" s="19"/>
      <c r="E31" s="21"/>
      <c r="F31" s="4"/>
      <c r="G31" s="19"/>
      <c r="H31" s="21"/>
      <c r="I31" s="4"/>
      <c r="J31" s="19"/>
      <c r="K31" s="18" t="s">
        <v>67</v>
      </c>
      <c r="L31" s="4"/>
      <c r="M31" s="19" t="s">
        <v>68</v>
      </c>
    </row>
    <row r="32" spans="1:14">
      <c r="B32" s="31"/>
      <c r="C32" s="23"/>
      <c r="D32" s="32"/>
      <c r="E32" s="31"/>
      <c r="F32" s="23"/>
      <c r="G32" s="32"/>
      <c r="H32" s="31"/>
      <c r="I32" s="23"/>
      <c r="J32" s="32"/>
      <c r="K32" s="31" t="s">
        <v>83</v>
      </c>
      <c r="L32" s="23"/>
      <c r="M32" s="32" t="s">
        <v>97</v>
      </c>
    </row>
    <row r="34" spans="2:4" ht="18">
      <c r="B34" s="33" t="s">
        <v>96</v>
      </c>
    </row>
    <row r="36" spans="2:4">
      <c r="B36" t="s">
        <v>94</v>
      </c>
      <c r="D36" s="37" t="s">
        <v>95</v>
      </c>
    </row>
    <row r="37" spans="2:4">
      <c r="D37" s="37"/>
    </row>
    <row r="38" spans="2:4">
      <c r="B38" t="s">
        <v>92</v>
      </c>
      <c r="D38" s="36" t="s">
        <v>93</v>
      </c>
    </row>
    <row r="39" spans="2:4">
      <c r="D39" s="37"/>
    </row>
    <row r="40" spans="2:4">
      <c r="D40" s="37"/>
    </row>
    <row r="41" spans="2:4">
      <c r="D41" s="37"/>
    </row>
    <row r="42" spans="2:4">
      <c r="D42" s="37"/>
    </row>
  </sheetData>
  <mergeCells count="14">
    <mergeCell ref="E12:F12"/>
    <mergeCell ref="G12:H12"/>
    <mergeCell ref="B2:N2"/>
    <mergeCell ref="G8:H8"/>
    <mergeCell ref="I8:J8"/>
    <mergeCell ref="K8:L8"/>
    <mergeCell ref="G10:H10"/>
    <mergeCell ref="I10:J10"/>
    <mergeCell ref="K10:L10"/>
    <mergeCell ref="I12:J12"/>
    <mergeCell ref="G9:H9"/>
    <mergeCell ref="I9:J9"/>
    <mergeCell ref="G11:H11"/>
    <mergeCell ref="I11:J11"/>
  </mergeCells>
  <phoneticPr fontId="3" type="noConversion"/>
  <printOptions horizontalCentered="1" verticalCentered="1"/>
  <pageMargins left="0.74803149606299213" right="0.74803149606299213" top="0.59055118110236227" bottom="0.39370078740157483" header="0.51181102362204722" footer="0.51181102362204722"/>
  <pageSetup paperSize="9" scale="76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B20" sqref="B20"/>
    </sheetView>
  </sheetViews>
  <sheetFormatPr baseColWidth="10" defaultColWidth="8.83203125" defaultRowHeight="15" x14ac:dyDescent="0"/>
  <cols>
    <col min="1" max="1" width="25.1640625" style="3" customWidth="1"/>
    <col min="2" max="2" width="22.83203125" style="3" customWidth="1"/>
    <col min="3" max="3" width="69.83203125" style="3" customWidth="1"/>
  </cols>
  <sheetData>
    <row r="1" spans="1:3">
      <c r="A1" s="2" t="s">
        <v>16</v>
      </c>
      <c r="B1" s="2" t="s">
        <v>17</v>
      </c>
      <c r="C1" s="2" t="s">
        <v>18</v>
      </c>
    </row>
    <row r="3" spans="1:3" ht="30">
      <c r="A3" s="3" t="s">
        <v>26</v>
      </c>
      <c r="B3" s="3" t="s">
        <v>29</v>
      </c>
      <c r="C3" s="3" t="s">
        <v>35</v>
      </c>
    </row>
    <row r="5" spans="1:3" ht="30">
      <c r="A5" s="3" t="s">
        <v>19</v>
      </c>
      <c r="B5" s="3" t="s">
        <v>20</v>
      </c>
      <c r="C5" s="3" t="s">
        <v>36</v>
      </c>
    </row>
    <row r="7" spans="1:3">
      <c r="A7" s="3" t="s">
        <v>24</v>
      </c>
      <c r="B7" s="3" t="s">
        <v>32</v>
      </c>
      <c r="C7" s="3" t="s">
        <v>37</v>
      </c>
    </row>
    <row r="9" spans="1:3" ht="35.25" customHeight="1">
      <c r="A9" s="3" t="s">
        <v>21</v>
      </c>
      <c r="B9" s="3" t="s">
        <v>22</v>
      </c>
      <c r="C9" s="3" t="s">
        <v>38</v>
      </c>
    </row>
    <row r="10" spans="1:3" ht="35.25" customHeight="1"/>
    <row r="11" spans="1:3">
      <c r="A11" s="3" t="s">
        <v>31</v>
      </c>
      <c r="B11" s="3" t="s">
        <v>33</v>
      </c>
      <c r="C11" s="3" t="s">
        <v>39</v>
      </c>
    </row>
    <row r="13" spans="1:3" ht="30">
      <c r="A13" s="3" t="s">
        <v>27</v>
      </c>
      <c r="B13" s="3" t="s">
        <v>28</v>
      </c>
      <c r="C13" s="3" t="s">
        <v>40</v>
      </c>
    </row>
    <row r="15" spans="1:3">
      <c r="A15" s="3" t="s">
        <v>26</v>
      </c>
      <c r="B15" s="3" t="s">
        <v>34</v>
      </c>
    </row>
    <row r="17" spans="1:2">
      <c r="A17" s="3" t="s">
        <v>41</v>
      </c>
      <c r="B17" s="3" t="s">
        <v>44</v>
      </c>
    </row>
    <row r="18" spans="1:2">
      <c r="A18" s="3" t="s">
        <v>23</v>
      </c>
      <c r="B18" s="3" t="s">
        <v>42</v>
      </c>
    </row>
    <row r="19" spans="1:2">
      <c r="A19" s="3" t="s">
        <v>25</v>
      </c>
      <c r="B19" s="3" t="s">
        <v>43</v>
      </c>
    </row>
    <row r="20" spans="1:2" ht="30">
      <c r="A20" s="3" t="s">
        <v>30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7"/>
  <sheetViews>
    <sheetView tabSelected="1" topLeftCell="A2" workbookViewId="0">
      <selection activeCell="M5" sqref="M5"/>
    </sheetView>
  </sheetViews>
  <sheetFormatPr baseColWidth="10" defaultRowHeight="15" x14ac:dyDescent="0"/>
  <sheetData>
    <row r="4" spans="1:13">
      <c r="A4" s="11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3" t="s">
        <v>11</v>
      </c>
    </row>
    <row r="5" spans="1:13">
      <c r="A5" s="14"/>
      <c r="B5" s="15">
        <v>42527</v>
      </c>
      <c r="C5" s="15">
        <v>42534</v>
      </c>
      <c r="D5" s="15">
        <v>42541</v>
      </c>
      <c r="E5" s="15">
        <v>42548</v>
      </c>
      <c r="F5" s="15">
        <v>42555</v>
      </c>
      <c r="G5" s="15">
        <v>42562</v>
      </c>
      <c r="H5" s="15">
        <v>42569</v>
      </c>
      <c r="I5" s="15">
        <v>42576</v>
      </c>
      <c r="J5" s="15">
        <v>42583</v>
      </c>
      <c r="K5" s="15">
        <v>42590</v>
      </c>
      <c r="L5" s="15">
        <v>42597</v>
      </c>
      <c r="M5" s="15">
        <v>42604</v>
      </c>
    </row>
    <row r="6" spans="1:13">
      <c r="A6" s="17" t="s">
        <v>55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6"/>
    </row>
    <row r="7" spans="1:13" ht="30">
      <c r="A7" s="18" t="s">
        <v>12</v>
      </c>
      <c r="B7" s="4"/>
      <c r="C7" s="4"/>
      <c r="D7" s="4"/>
      <c r="E7" s="4"/>
      <c r="F7" s="27" t="s">
        <v>149</v>
      </c>
      <c r="G7" s="27" t="s">
        <v>150</v>
      </c>
      <c r="H7" s="27" t="s">
        <v>151</v>
      </c>
      <c r="I7" s="27" t="s">
        <v>152</v>
      </c>
      <c r="J7" s="27" t="s">
        <v>153</v>
      </c>
      <c r="K7" s="27" t="s">
        <v>154</v>
      </c>
      <c r="L7" s="27" t="s">
        <v>155</v>
      </c>
      <c r="M7" s="27" t="s">
        <v>156</v>
      </c>
    </row>
    <row r="8" spans="1:13">
      <c r="A8" s="18" t="s">
        <v>13</v>
      </c>
      <c r="B8" s="4"/>
      <c r="C8" s="4"/>
      <c r="F8" s="69" t="s">
        <v>157</v>
      </c>
      <c r="G8" s="70"/>
      <c r="H8" s="69" t="s">
        <v>158</v>
      </c>
      <c r="I8" s="70"/>
      <c r="J8" s="69" t="s">
        <v>163</v>
      </c>
      <c r="K8" s="70"/>
      <c r="L8" s="4"/>
      <c r="M8" s="19"/>
    </row>
    <row r="9" spans="1:13">
      <c r="A9" s="18" t="s">
        <v>14</v>
      </c>
      <c r="C9" s="38" t="s">
        <v>113</v>
      </c>
      <c r="F9" s="71" t="s">
        <v>159</v>
      </c>
      <c r="G9" s="72"/>
      <c r="H9" s="71" t="s">
        <v>160</v>
      </c>
      <c r="I9" s="72"/>
      <c r="J9" s="73" t="s">
        <v>164</v>
      </c>
      <c r="K9" s="74"/>
      <c r="L9" s="4"/>
      <c r="M9" s="19"/>
    </row>
    <row r="10" spans="1:13">
      <c r="A10" s="18" t="s">
        <v>45</v>
      </c>
      <c r="B10" s="4"/>
      <c r="C10" s="4"/>
      <c r="D10" s="66" t="s">
        <v>162</v>
      </c>
      <c r="E10" s="67"/>
      <c r="F10" s="66" t="s">
        <v>161</v>
      </c>
      <c r="G10" s="67"/>
      <c r="H10" s="66" t="s">
        <v>165</v>
      </c>
      <c r="I10" s="67"/>
      <c r="M10" s="19"/>
    </row>
    <row r="11" spans="1:13">
      <c r="A11" s="20" t="s">
        <v>56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19"/>
    </row>
    <row r="12" spans="1:13" ht="30">
      <c r="A12" s="18" t="s">
        <v>50</v>
      </c>
      <c r="B12" s="4"/>
      <c r="C12" s="49" t="s">
        <v>166</v>
      </c>
      <c r="D12" s="58" t="s">
        <v>182</v>
      </c>
      <c r="E12" s="58" t="s">
        <v>183</v>
      </c>
      <c r="F12" s="59" t="s">
        <v>167</v>
      </c>
      <c r="G12" s="40" t="s">
        <v>168</v>
      </c>
      <c r="H12" s="56" t="s">
        <v>184</v>
      </c>
      <c r="I12" s="39" t="s">
        <v>177</v>
      </c>
      <c r="J12" s="49" t="s">
        <v>178</v>
      </c>
      <c r="K12" s="39" t="s">
        <v>120</v>
      </c>
      <c r="L12" s="54" t="s">
        <v>180</v>
      </c>
      <c r="M12" s="55" t="s">
        <v>179</v>
      </c>
    </row>
    <row r="13" spans="1:13">
      <c r="A13" s="21"/>
      <c r="B13" s="4"/>
      <c r="C13" s="42"/>
      <c r="D13" s="60"/>
      <c r="E13" s="60"/>
      <c r="F13" s="60"/>
      <c r="G13" s="57" t="s">
        <v>176</v>
      </c>
      <c r="H13" s="61"/>
      <c r="L13" s="44"/>
      <c r="M13" s="45"/>
    </row>
    <row r="14" spans="1:13">
      <c r="A14" s="17" t="s">
        <v>48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19"/>
    </row>
    <row r="15" spans="1:13" ht="30">
      <c r="A15" s="18" t="s">
        <v>51</v>
      </c>
      <c r="B15" s="4"/>
      <c r="D15" s="53" t="s">
        <v>170</v>
      </c>
      <c r="E15" s="50" t="s">
        <v>171</v>
      </c>
      <c r="F15" s="62" t="s">
        <v>169</v>
      </c>
      <c r="G15" s="62" t="s">
        <v>172</v>
      </c>
      <c r="H15" s="63" t="s">
        <v>175</v>
      </c>
      <c r="I15" s="63" t="s">
        <v>185</v>
      </c>
      <c r="J15" s="53" t="s">
        <v>173</v>
      </c>
      <c r="K15" s="53" t="s">
        <v>174</v>
      </c>
      <c r="L15" s="4"/>
      <c r="M15" s="19"/>
    </row>
    <row r="16" spans="1:13">
      <c r="A16" s="18" t="s">
        <v>52</v>
      </c>
      <c r="B16" s="4"/>
      <c r="D16" s="44"/>
      <c r="E16" s="42"/>
      <c r="F16" s="64"/>
      <c r="G16" s="65"/>
      <c r="H16" s="61"/>
      <c r="I16" s="61"/>
      <c r="J16" s="44"/>
      <c r="K16" s="44"/>
      <c r="L16" s="4"/>
      <c r="M16" s="19"/>
    </row>
    <row r="17" spans="1:13">
      <c r="A17" s="22" t="s">
        <v>181</v>
      </c>
      <c r="B17" s="23"/>
      <c r="C17" s="23"/>
      <c r="D17" s="24"/>
      <c r="E17" s="23"/>
      <c r="F17" s="23"/>
      <c r="G17" s="23"/>
      <c r="H17" s="23"/>
      <c r="I17" s="23"/>
      <c r="J17" s="23"/>
      <c r="K17" s="23"/>
      <c r="L17" s="23"/>
      <c r="M17" s="32"/>
    </row>
  </sheetData>
  <mergeCells count="9">
    <mergeCell ref="J8:K8"/>
    <mergeCell ref="F9:G9"/>
    <mergeCell ref="H9:I9"/>
    <mergeCell ref="J9:K9"/>
    <mergeCell ref="D10:E10"/>
    <mergeCell ref="F10:G10"/>
    <mergeCell ref="H10:I10"/>
    <mergeCell ref="F8:G8"/>
    <mergeCell ref="H8:I8"/>
  </mergeCells>
  <phoneticPr fontId="3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Gillick</dc:creator>
  <cp:lastModifiedBy>Mary Gillick</cp:lastModifiedBy>
  <cp:lastPrinted>2016-02-21T20:08:11Z</cp:lastPrinted>
  <dcterms:created xsi:type="dcterms:W3CDTF">2014-11-03T14:11:11Z</dcterms:created>
  <dcterms:modified xsi:type="dcterms:W3CDTF">2016-02-25T11:49:51Z</dcterms:modified>
</cp:coreProperties>
</file>